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H18" i="5" s="1"/>
  <c r="AC13" i="5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H19" i="5" s="1"/>
  <c r="G13" i="5"/>
  <c r="G17" i="5" s="1"/>
  <c r="F13" i="5"/>
  <c r="F17" i="5" s="1"/>
  <c r="F19" i="5" s="1"/>
  <c r="E13" i="5"/>
  <c r="E17" i="5" s="1"/>
  <c r="E19" i="5" s="1"/>
  <c r="G18" i="5" l="1"/>
  <c r="N18" i="5" s="1"/>
  <c r="M19" i="5"/>
  <c r="M18" i="5"/>
  <c r="K18" i="5"/>
  <c r="K19" i="5" s="1"/>
  <c r="G19" i="5"/>
  <c r="N19" i="5" s="1"/>
  <c r="O19" i="5"/>
  <c r="J19" i="5"/>
  <c r="J18" i="5"/>
  <c r="O18" i="5"/>
  <c r="AF13" i="5"/>
  <c r="L18" i="5" l="1"/>
  <c r="L19" i="5"/>
</calcChain>
</file>

<file path=xl/sharedStrings.xml><?xml version="1.0" encoding="utf-8"?>
<sst xmlns="http://schemas.openxmlformats.org/spreadsheetml/2006/main" count="82" uniqueCount="39">
  <si>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</si>
  <si>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</si>
  <si>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</si>
  <si>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</si>
  <si>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</si>
  <si>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</si>
  <si>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</si>
  <si>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</si>
  <si>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</si>
  <si>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</si>
  <si>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</si>
  <si>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</si>
  <si>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</si>
  <si>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</si>
  <si>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</si>
  <si>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</si>
  <si>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</si>
  <si>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</si>
  <si>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</si>
  <si>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</si>
  <si>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</si>
  <si>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</si>
  <si>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</si>
  <si>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>Taneli Laukkanen</t>
  </si>
  <si>
    <t>SiiPe = Siilinjärven Pesis  (1987),  kasvattajaseura</t>
  </si>
  <si>
    <t>7.</t>
  </si>
  <si>
    <t>SiiPe</t>
  </si>
  <si>
    <t>10.</t>
  </si>
  <si>
    <t>9.</t>
  </si>
  <si>
    <t>6.</t>
  </si>
  <si>
    <t>Lippo Pesis  2</t>
  </si>
  <si>
    <t xml:space="preserve"> Runkosarja TOP-10</t>
  </si>
  <si>
    <t>Lippo Pesis = Oulun Lippo Pesis  (2010)</t>
  </si>
  <si>
    <t>1.10.1992   Kuopio</t>
  </si>
  <si>
    <t>8.</t>
  </si>
  <si>
    <t>PuPe  2</t>
  </si>
  <si>
    <t>PuPe = Puijon Pesis  (2009)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</si>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</sst>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67"/>
      <c r="B1" s="67" t="s">
        <v>23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8</v>
      </c>
      <c r="AB4" s="12">
        <v>0</v>
      </c>
      <c r="AC4" s="12">
        <v>1</v>
      </c>
      <c r="AD4" s="12">
        <v>2</v>
      </c>
      <c r="AE4" s="12">
        <v>19</v>
      </c>
      <c r="AF4" s="68">
        <v>0.57569999999999999</v>
      </c>
      <c r="AG4" s="69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38</v>
      </c>
      <c r="AA6" s="12">
        <v>16</v>
      </c>
      <c r="AB6" s="12">
        <v>0</v>
      </c>
      <c r="AC6" s="12">
        <v>15</v>
      </c>
      <c r="AD6" s="12">
        <v>5</v>
      </c>
      <c r="AE6" s="12">
        <v>39</v>
      </c>
      <c r="AF6" s="68">
        <v>0.45879999999999999</v>
      </c>
      <c r="AG6" s="69">
        <v>85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38</v>
      </c>
      <c r="AA7" s="12">
        <v>11</v>
      </c>
      <c r="AB7" s="12">
        <v>0</v>
      </c>
      <c r="AC7" s="12">
        <v>10</v>
      </c>
      <c r="AD7" s="12">
        <v>3</v>
      </c>
      <c r="AE7" s="12">
        <v>24</v>
      </c>
      <c r="AF7" s="68">
        <v>0.35289999999999999</v>
      </c>
      <c r="AG7" s="69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28</v>
      </c>
      <c r="Z9" s="1" t="s">
        <v>38</v>
      </c>
      <c r="AA9" s="12">
        <v>2</v>
      </c>
      <c r="AB9" s="12">
        <v>0</v>
      </c>
      <c r="AC9" s="12">
        <v>0</v>
      </c>
      <c r="AD9" s="12">
        <v>0</v>
      </c>
      <c r="AE9" s="12">
        <v>5</v>
      </c>
      <c r="AF9" s="68">
        <v>0.41660000000000003</v>
      </c>
      <c r="AG9" s="69">
        <v>12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29</v>
      </c>
      <c r="Z10" s="1" t="s">
        <v>30</v>
      </c>
      <c r="AA10" s="12">
        <v>8</v>
      </c>
      <c r="AB10" s="12">
        <v>0</v>
      </c>
      <c r="AC10" s="12">
        <v>2</v>
      </c>
      <c r="AD10" s="12">
        <v>3</v>
      </c>
      <c r="AE10" s="12">
        <v>16</v>
      </c>
      <c r="AF10" s="68">
        <v>0.5</v>
      </c>
      <c r="AG10" s="69">
        <v>32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6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34</v>
      </c>
      <c r="Z12" s="1" t="s">
        <v>35</v>
      </c>
      <c r="AA12" s="12">
        <v>5</v>
      </c>
      <c r="AB12" s="12">
        <v>0</v>
      </c>
      <c r="AC12" s="12">
        <v>3</v>
      </c>
      <c r="AD12" s="12">
        <v>1</v>
      </c>
      <c r="AE12" s="12">
        <v>12</v>
      </c>
      <c r="AF12" s="32">
        <v>0.66659999999999997</v>
      </c>
      <c r="AG12" s="19">
        <v>18</v>
      </c>
      <c r="AH12" s="40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50</v>
      </c>
      <c r="AB13" s="36">
        <f>SUM(AB4:AB12)</f>
        <v>0</v>
      </c>
      <c r="AC13" s="36">
        <f>SUM(AC4:AC12)</f>
        <v>31</v>
      </c>
      <c r="AD13" s="36">
        <f>SUM(AD4:AD12)</f>
        <v>14</v>
      </c>
      <c r="AE13" s="36">
        <f>SUM(AE4:AE12)</f>
        <v>115</v>
      </c>
      <c r="AF13" s="37">
        <f>PRODUCT(AE13/AG13)</f>
        <v>0.46370967741935482</v>
      </c>
      <c r="AG13" s="21">
        <f>SUM(AG4:AG12)</f>
        <v>248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37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32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50</v>
      </c>
      <c r="F18" s="47">
        <f>PRODUCT(AB13+AN13)</f>
        <v>0</v>
      </c>
      <c r="G18" s="47">
        <f>PRODUCT(AC13+AO13)</f>
        <v>31</v>
      </c>
      <c r="H18" s="47">
        <f>PRODUCT(AD13+AP13)</f>
        <v>14</v>
      </c>
      <c r="I18" s="47">
        <f>PRODUCT(AE13+AQ13)</f>
        <v>115</v>
      </c>
      <c r="J18" s="60">
        <f>PRODUCT(I18/K18)</f>
        <v>0.46370967741935482</v>
      </c>
      <c r="K18" s="10">
        <f>PRODUCT(AG13+AS13)</f>
        <v>248</v>
      </c>
      <c r="L18" s="53">
        <f>PRODUCT((F18+G18)/E18)</f>
        <v>0.62</v>
      </c>
      <c r="M18" s="53">
        <f>PRODUCT(H18/E18)</f>
        <v>0.28000000000000003</v>
      </c>
      <c r="N18" s="53">
        <f>PRODUCT((F18+G18+H18)/E18)</f>
        <v>0.9</v>
      </c>
      <c r="O18" s="53">
        <f>PRODUCT(I18/E18)</f>
        <v>2.2999999999999998</v>
      </c>
      <c r="Q18" s="17"/>
      <c r="R18" s="17"/>
      <c r="S18" s="16"/>
      <c r="T18" s="17" t="s">
        <v>36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50</v>
      </c>
      <c r="F19" s="47">
        <f t="shared" ref="F19:I19" si="0">SUM(F16:F18)</f>
        <v>0</v>
      </c>
      <c r="G19" s="47">
        <f t="shared" si="0"/>
        <v>31</v>
      </c>
      <c r="H19" s="47">
        <f t="shared" si="0"/>
        <v>14</v>
      </c>
      <c r="I19" s="47">
        <f t="shared" si="0"/>
        <v>115</v>
      </c>
      <c r="J19" s="60">
        <f>PRODUCT(I19/K19)</f>
        <v>0.46370967741935482</v>
      </c>
      <c r="K19" s="16">
        <f>SUM(K16:K18)</f>
        <v>248</v>
      </c>
      <c r="L19" s="53">
        <f>PRODUCT((F19+G19)/E19)</f>
        <v>0.62</v>
      </c>
      <c r="M19" s="53">
        <f>PRODUCT(H19/E19)</f>
        <v>0.28000000000000003</v>
      </c>
      <c r="N19" s="53">
        <f>PRODUCT((F19+G19+H19)/E19)</f>
        <v>0.9</v>
      </c>
      <c r="O19" s="53">
        <f>PRODUCT(I19/E19)</f>
        <v>2.2999999999999998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0:AO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2021-05-29T21:15:52Z</dcterms:modified>
</cp:coreProperties>
</file>